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36" windowWidth="10452" windowHeight="8184"/>
  </bookViews>
  <sheets>
    <sheet name="Příjmy " sheetId="1" r:id="rId1"/>
    <sheet name="Výdaje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E56" i="2"/>
  <c r="E94"/>
  <c r="E78"/>
  <c r="E25"/>
  <c r="E15"/>
  <c r="D35" i="1"/>
  <c r="E35"/>
  <c r="E36" s="1"/>
  <c r="B3" i="3" s="1"/>
  <c r="D20" i="1"/>
  <c r="E20"/>
  <c r="E95" i="2" l="1"/>
  <c r="B4" i="3" s="1"/>
  <c r="B5" s="1"/>
</calcChain>
</file>

<file path=xl/sharedStrings.xml><?xml version="1.0" encoding="utf-8"?>
<sst xmlns="http://schemas.openxmlformats.org/spreadsheetml/2006/main" count="127" uniqueCount="121">
  <si>
    <t xml:space="preserve">Pracovní materiál pro zastupitele obce </t>
  </si>
  <si>
    <t>Návrh na rozpočet obce Prasek na rok 2022 - PŘÍJMY</t>
  </si>
  <si>
    <t>Předpoklad skutečnosti na rok 2021</t>
  </si>
  <si>
    <t>Návrh pro rok 2022</t>
  </si>
  <si>
    <t>PAR</t>
  </si>
  <si>
    <t>POL</t>
  </si>
  <si>
    <t>Přijaté dotace na státní správu</t>
  </si>
  <si>
    <t>Daňové příjmy</t>
  </si>
  <si>
    <t>Daň z příjmu fyzických osob ze záv. činnosti</t>
  </si>
  <si>
    <t>Daň z příjmu fyzických osob z podnikání</t>
  </si>
  <si>
    <t>Daň z příjmů fyzických osob zvl. Sazba</t>
  </si>
  <si>
    <t>Daň z příjmů právnických osob</t>
  </si>
  <si>
    <t>Daň z přidané hodnoty</t>
  </si>
  <si>
    <t>Daň z příjmu obec</t>
  </si>
  <si>
    <t>Poplatek za odvoz odpadu</t>
  </si>
  <si>
    <t>Poplatek ze psů</t>
  </si>
  <si>
    <t>Výnosy z hazardních her</t>
  </si>
  <si>
    <t>Správní poplatky</t>
  </si>
  <si>
    <t>Daň z nemovitostí</t>
  </si>
  <si>
    <t>Daňové příjmy celkem</t>
  </si>
  <si>
    <t>Nedaňové příjmy</t>
  </si>
  <si>
    <t>Lesní hosp. - příjmy z těžby</t>
  </si>
  <si>
    <t>Areál Peterka - příjmy z nájmu</t>
  </si>
  <si>
    <t>Bytové hospodářství - nájmy</t>
  </si>
  <si>
    <t>Nebytové prostory - nájmy</t>
  </si>
  <si>
    <t xml:space="preserve">Příjmy z nájmu pozemků </t>
  </si>
  <si>
    <t>Přijaté úroky z účtu</t>
  </si>
  <si>
    <t>Poplatek od EKO-KOM za tříděný odpad</t>
  </si>
  <si>
    <t>Stočné</t>
  </si>
  <si>
    <t>Železo, papír</t>
  </si>
  <si>
    <t>Pronájem společ.míst. org12</t>
  </si>
  <si>
    <t>Pronájem drobného majetku (sety)</t>
  </si>
  <si>
    <t>Nedaňové příjmy celkem</t>
  </si>
  <si>
    <t>Celkem předpokládané příjmy</t>
  </si>
  <si>
    <t>Návrh na rozpočet obce Prasek na rok 2022 - VÝDAJE</t>
  </si>
  <si>
    <t>Pěstební činnost</t>
  </si>
  <si>
    <t>Opravy školních budov</t>
  </si>
  <si>
    <t>Příspěvek na provoz příspěv. Org ZŠ Prasek</t>
  </si>
  <si>
    <t>Provoz ČOV</t>
  </si>
  <si>
    <t>Odměny za kontrolu provozu</t>
  </si>
  <si>
    <t>Drobný materiál</t>
  </si>
  <si>
    <t>Spotřeba vody</t>
  </si>
  <si>
    <t>Spotřeba el. Energie čov</t>
  </si>
  <si>
    <t>El. Na přečerpávačkách</t>
  </si>
  <si>
    <t>Služby (kalvoda, vzorky, údržba, odvoz kalů,…)</t>
  </si>
  <si>
    <t>ČOV celkem</t>
  </si>
  <si>
    <t>Převod do fondu obnovy ČOV</t>
  </si>
  <si>
    <t>3314 Knihovna</t>
  </si>
  <si>
    <t>Odměny pracovnici knihovny</t>
  </si>
  <si>
    <t>Tisk (časopisy, knihy)</t>
  </si>
  <si>
    <t>Materiál do knihovny</t>
  </si>
  <si>
    <t>Služby (servis pc, drobné údržby)</t>
  </si>
  <si>
    <t>Výměnný fond</t>
  </si>
  <si>
    <t>Knihovna celkem</t>
  </si>
  <si>
    <t>Kronika - odměna za vedení kroniky</t>
  </si>
  <si>
    <t>Hospůdka na hřišti (provoz budovy - údržba, vybavení)</t>
  </si>
  <si>
    <t>Peterka - areál (provoz objektu)</t>
  </si>
  <si>
    <t>Kulturní akce, vítání obč., jubilea, dary</t>
  </si>
  <si>
    <t>Sportovní budovy - provoz hřišť a kabin</t>
  </si>
  <si>
    <t>Bytové hospodářství  - opravy a udržování</t>
  </si>
  <si>
    <t xml:space="preserve">Veřejné osvětlení </t>
  </si>
  <si>
    <t>Opravy a údržba</t>
  </si>
  <si>
    <t>Elektrická energie</t>
  </si>
  <si>
    <t>Veřejný rozhlas</t>
  </si>
  <si>
    <t>Opravy a udržování</t>
  </si>
  <si>
    <t>Sběr komunálního odpadu - odvoz</t>
  </si>
  <si>
    <t>Sběr tříděného odpadu-odpvoz (sklo, plasty, papír)</t>
  </si>
  <si>
    <t>Péče o vzhled obce a veř. Zeleň, PHM do sekačky</t>
  </si>
  <si>
    <t>Ost. Mater. A služby (sekání, údržba sek)</t>
  </si>
  <si>
    <t>Nespecif. Rezervy (povinná položka rozpočtu)</t>
  </si>
  <si>
    <t>Hasiči - provoz PZ, PHM, služby, opr. Auta</t>
  </si>
  <si>
    <t>Nákup požárního automobilu</t>
  </si>
  <si>
    <t>Provoz spol místnosti (voda, el.,plyn,úklid) org12</t>
  </si>
  <si>
    <t>Zastupitelstvo obce</t>
  </si>
  <si>
    <t>Odměny členům ZO</t>
  </si>
  <si>
    <t>Telefon - mobil</t>
  </si>
  <si>
    <t>Cestovní náhrady členům ZO</t>
  </si>
  <si>
    <t xml:space="preserve">Občerstvení (reprefond ZO) </t>
  </si>
  <si>
    <t>Zdrav. Poj. Členů ZO</t>
  </si>
  <si>
    <t>Činnost veřejné správy</t>
  </si>
  <si>
    <t>Platy zam. V prac. Poměru</t>
  </si>
  <si>
    <t>Odměny za práci na dohody</t>
  </si>
  <si>
    <t>Povinné pojistné na soc. zabezpečení</t>
  </si>
  <si>
    <t>Povinné pojistné na zdravotní pojištění</t>
  </si>
  <si>
    <t>Zákonné pojištění odpovědnosti</t>
  </si>
  <si>
    <t>Dopravní značení</t>
  </si>
  <si>
    <t>Spotřeba vody v budově OU</t>
  </si>
  <si>
    <t>Spotřeba plynu v budově OU</t>
  </si>
  <si>
    <t>Spotřeba el. Energie v budově OU</t>
  </si>
  <si>
    <t>PHM traktor</t>
  </si>
  <si>
    <t>Poštovní poplatky</t>
  </si>
  <si>
    <t>Telefon, alarm ou</t>
  </si>
  <si>
    <t>Poradenské a právní služby</t>
  </si>
  <si>
    <t>Průběžné vzdělávání úřendíků (školení)</t>
  </si>
  <si>
    <t>služby (údržba, doprava, povinn revize, servis pc, jiné)</t>
  </si>
  <si>
    <t>Cestovní náhrady zaměstnanců obce</t>
  </si>
  <si>
    <t>Pocidlinsko (partnerství, tábor)</t>
  </si>
  <si>
    <t>Příspěvek na Parkinson klub</t>
  </si>
  <si>
    <t>Příspěvek na svaz měst a obcí</t>
  </si>
  <si>
    <t>Činnost veřejné správy - celkem</t>
  </si>
  <si>
    <t>Dotace na sociální služby DUHA</t>
  </si>
  <si>
    <t>Opravy kostela</t>
  </si>
  <si>
    <t>Komerční pojištění (majetek obce)</t>
  </si>
  <si>
    <t>Příspěvek na dopravní obslužnost</t>
  </si>
  <si>
    <t>Bankovní a jiné poplatky</t>
  </si>
  <si>
    <t>(spolky SOPO,Hasiči, TJ Jiskra, Myslivci)</t>
  </si>
  <si>
    <t>Dotace na činnost TJ Jiskra</t>
  </si>
  <si>
    <t>Daň z příjmů obec (za rok 2022)</t>
  </si>
  <si>
    <t>Projekt chodníky</t>
  </si>
  <si>
    <t>Revitalizace antukového hřiště</t>
  </si>
  <si>
    <t>Dostavba kanalizace III.etapa</t>
  </si>
  <si>
    <t>Nákup zahradní techniky</t>
  </si>
  <si>
    <t>org.16 workout hřiště</t>
  </si>
  <si>
    <t>dětské hřiště</t>
  </si>
  <si>
    <t>modernizace knihovny</t>
  </si>
  <si>
    <t>Celkem</t>
  </si>
  <si>
    <t>Předpokládané výdaje</t>
  </si>
  <si>
    <t>Příjmy</t>
  </si>
  <si>
    <t>výdaje</t>
  </si>
  <si>
    <t>rozdíl</t>
  </si>
  <si>
    <t>( podezdívka u čp 196)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</si>
</sst>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\ &quot;Kč&quot;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165" fontId="0" fillId="0" borderId="0" xfId="0" applyNumberFormat="1"/>
    <xf numFmtId="165" fontId="1" fillId="0" borderId="0" xfId="0" applyNumberFormat="1" applyFont="1"/>
    <xf numFmtId="0" fontId="1" fillId="0" borderId="0" xfId="0" applyFont="1"/>
    <xf numFmtId="0" fontId="0" fillId="0" borderId="0" xfId="0" applyFont="1"/>
    <xf numFmtId="165" fontId="0" fillId="0" borderId="0" xfId="0" applyNumberFormat="1" applyFont="1"/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36"/>
  <sheetViews>
    <sheetView tabSelected="1" topLeftCell="A13" workbookViewId="0">
      <selection activeCell="B38" sqref="B38"/>
    </sheetView>
  </sheetViews>
  <sheetFormatPr defaultRowHeight="14.4"/>
  <cols>
    <col min="3" max="3" width="36.88671875" customWidth="1"/>
    <col min="4" max="4" width="23.33203125" style="2" customWidth="1"/>
    <col min="5" max="5" width="16.77734375" style="2" bestFit="1" customWidth="1"/>
  </cols>
  <sheetData>
    <row r="1" spans="1:5" ht="18">
      <c r="A1" s="11" t="s">
        <v>1</v>
      </c>
      <c r="B1" s="11"/>
      <c r="C1" s="11"/>
      <c r="D1" s="11"/>
      <c r="E1" s="11"/>
    </row>
    <row r="3" spans="1:5">
      <c r="A3" t="s">
        <v>0</v>
      </c>
    </row>
    <row r="5" spans="1:5" ht="28.8">
      <c r="A5" s="7" t="s">
        <v>4</v>
      </c>
      <c r="B5" s="7" t="s">
        <v>5</v>
      </c>
      <c r="C5" s="7"/>
      <c r="D5" s="8" t="s">
        <v>2</v>
      </c>
      <c r="E5" s="9" t="s">
        <v>3</v>
      </c>
    </row>
    <row r="6" spans="1:5">
      <c r="B6">
        <v>4112</v>
      </c>
      <c r="C6" t="s">
        <v>6</v>
      </c>
      <c r="D6" s="3">
        <v>143900</v>
      </c>
      <c r="E6" s="3">
        <v>143900</v>
      </c>
    </row>
    <row r="8" spans="1:5">
      <c r="A8" s="12" t="s">
        <v>7</v>
      </c>
      <c r="B8" s="12"/>
    </row>
    <row r="9" spans="1:5">
      <c r="B9">
        <v>1111</v>
      </c>
      <c r="C9" t="s">
        <v>8</v>
      </c>
      <c r="D9" s="2">
        <v>2000000</v>
      </c>
      <c r="E9" s="2">
        <v>2000000</v>
      </c>
    </row>
    <row r="10" spans="1:5">
      <c r="B10">
        <v>1112</v>
      </c>
      <c r="C10" t="s">
        <v>9</v>
      </c>
      <c r="D10" s="2">
        <v>30000</v>
      </c>
      <c r="E10" s="2">
        <v>70000</v>
      </c>
    </row>
    <row r="11" spans="1:5">
      <c r="B11">
        <v>1113</v>
      </c>
      <c r="C11" t="s">
        <v>10</v>
      </c>
      <c r="D11" s="2">
        <v>200000</v>
      </c>
      <c r="E11" s="2">
        <v>220000</v>
      </c>
    </row>
    <row r="12" spans="1:5">
      <c r="B12">
        <v>1121</v>
      </c>
      <c r="C12" t="s">
        <v>11</v>
      </c>
      <c r="D12" s="2">
        <v>1800000</v>
      </c>
      <c r="E12" s="2">
        <v>2000000</v>
      </c>
    </row>
    <row r="13" spans="1:5">
      <c r="B13">
        <v>1211</v>
      </c>
      <c r="C13" t="s">
        <v>12</v>
      </c>
      <c r="D13" s="2">
        <v>4000000</v>
      </c>
      <c r="E13" s="2">
        <v>4000000</v>
      </c>
    </row>
    <row r="14" spans="1:5">
      <c r="B14">
        <v>1122</v>
      </c>
      <c r="C14" t="s">
        <v>13</v>
      </c>
      <c r="D14" s="2">
        <v>50000</v>
      </c>
      <c r="E14" s="2">
        <v>65000</v>
      </c>
    </row>
    <row r="15" spans="1:5">
      <c r="B15">
        <v>1337</v>
      </c>
      <c r="C15" t="s">
        <v>14</v>
      </c>
      <c r="D15" s="2">
        <v>350000</v>
      </c>
      <c r="E15" s="2">
        <v>350000</v>
      </c>
    </row>
    <row r="16" spans="1:5">
      <c r="B16">
        <v>1341</v>
      </c>
      <c r="C16" t="s">
        <v>15</v>
      </c>
      <c r="D16" s="2">
        <v>10000</v>
      </c>
      <c r="E16" s="2">
        <v>8000</v>
      </c>
    </row>
    <row r="17" spans="1:5">
      <c r="B17">
        <v>1381</v>
      </c>
      <c r="C17" t="s">
        <v>16</v>
      </c>
      <c r="D17" s="2">
        <v>50000</v>
      </c>
      <c r="E17" s="2">
        <v>80000</v>
      </c>
    </row>
    <row r="18" spans="1:5">
      <c r="B18">
        <v>1361</v>
      </c>
      <c r="C18" t="s">
        <v>17</v>
      </c>
      <c r="D18" s="2">
        <v>5000</v>
      </c>
      <c r="E18" s="2">
        <v>5000</v>
      </c>
    </row>
    <row r="19" spans="1:5">
      <c r="B19">
        <v>1511</v>
      </c>
      <c r="C19" t="s">
        <v>18</v>
      </c>
      <c r="D19" s="2">
        <v>650000</v>
      </c>
      <c r="E19" s="2">
        <v>650000</v>
      </c>
    </row>
    <row r="20" spans="1:5">
      <c r="A20" s="10" t="s">
        <v>19</v>
      </c>
      <c r="B20" s="10"/>
      <c r="C20" s="10"/>
      <c r="D20" s="3">
        <f>SUM(D9:D19)</f>
        <v>9145000</v>
      </c>
      <c r="E20" s="3">
        <f>SUM(E9:E19)</f>
        <v>9448000</v>
      </c>
    </row>
    <row r="23" spans="1:5">
      <c r="A23" s="13" t="s">
        <v>20</v>
      </c>
      <c r="B23" s="13"/>
    </row>
    <row r="24" spans="1:5">
      <c r="A24">
        <v>1031</v>
      </c>
      <c r="B24">
        <v>2111</v>
      </c>
      <c r="C24" t="s">
        <v>21</v>
      </c>
      <c r="D24" s="2">
        <v>70000</v>
      </c>
      <c r="E24" s="2">
        <v>20000</v>
      </c>
    </row>
    <row r="25" spans="1:5">
      <c r="A25">
        <v>3319</v>
      </c>
      <c r="B25">
        <v>2132</v>
      </c>
      <c r="C25" t="s">
        <v>22</v>
      </c>
      <c r="D25" s="2">
        <v>60000</v>
      </c>
      <c r="E25" s="2">
        <v>60000</v>
      </c>
    </row>
    <row r="26" spans="1:5">
      <c r="A26">
        <v>3612</v>
      </c>
      <c r="B26">
        <v>2132</v>
      </c>
      <c r="C26" t="s">
        <v>23</v>
      </c>
      <c r="D26" s="2">
        <v>266000</v>
      </c>
      <c r="E26" s="2">
        <v>266000</v>
      </c>
    </row>
    <row r="27" spans="1:5">
      <c r="A27">
        <v>3613</v>
      </c>
      <c r="B27">
        <v>2132</v>
      </c>
      <c r="C27" t="s">
        <v>24</v>
      </c>
      <c r="D27" s="2">
        <v>60000</v>
      </c>
      <c r="E27" s="2">
        <v>60000</v>
      </c>
    </row>
    <row r="28" spans="1:5">
      <c r="A28">
        <v>3639</v>
      </c>
      <c r="B28">
        <v>2131</v>
      </c>
      <c r="C28" t="s">
        <v>25</v>
      </c>
      <c r="D28" s="2">
        <v>60000</v>
      </c>
      <c r="E28" s="2">
        <v>110000</v>
      </c>
    </row>
    <row r="29" spans="1:5">
      <c r="A29">
        <v>6310</v>
      </c>
      <c r="B29">
        <v>2141</v>
      </c>
      <c r="C29" t="s">
        <v>26</v>
      </c>
      <c r="D29" s="2">
        <v>1000</v>
      </c>
      <c r="E29" s="2">
        <v>1000</v>
      </c>
    </row>
    <row r="30" spans="1:5">
      <c r="A30">
        <v>3725</v>
      </c>
      <c r="B30">
        <v>2324</v>
      </c>
      <c r="C30" t="s">
        <v>27</v>
      </c>
      <c r="D30" s="2">
        <v>150000</v>
      </c>
      <c r="E30" s="2">
        <v>250000</v>
      </c>
    </row>
    <row r="31" spans="1:5">
      <c r="A31">
        <v>2321</v>
      </c>
      <c r="B31">
        <v>2111</v>
      </c>
      <c r="C31" t="s">
        <v>28</v>
      </c>
      <c r="D31" s="2">
        <v>456000</v>
      </c>
      <c r="E31" s="2">
        <v>456000</v>
      </c>
    </row>
    <row r="32" spans="1:5">
      <c r="A32">
        <v>3639</v>
      </c>
      <c r="B32">
        <v>2310</v>
      </c>
      <c r="C32" t="s">
        <v>29</v>
      </c>
      <c r="D32" s="2">
        <v>10000</v>
      </c>
      <c r="E32" s="2">
        <v>10000</v>
      </c>
    </row>
    <row r="33" spans="1:5">
      <c r="A33">
        <v>3639</v>
      </c>
      <c r="B33">
        <v>2132</v>
      </c>
      <c r="C33" t="s">
        <v>30</v>
      </c>
      <c r="D33" s="2">
        <v>10000</v>
      </c>
      <c r="E33" s="2">
        <v>10000</v>
      </c>
    </row>
    <row r="34" spans="1:5">
      <c r="A34">
        <v>3639</v>
      </c>
      <c r="B34">
        <v>2133</v>
      </c>
      <c r="C34" t="s">
        <v>31</v>
      </c>
      <c r="D34" s="2">
        <v>2000</v>
      </c>
      <c r="E34" s="2">
        <v>2000</v>
      </c>
    </row>
    <row r="35" spans="1:5">
      <c r="A35" s="10" t="s">
        <v>32</v>
      </c>
      <c r="B35" s="10"/>
      <c r="C35" s="13"/>
      <c r="D35" s="3">
        <f>SUM(D24:D34)</f>
        <v>1145000</v>
      </c>
      <c r="E35" s="3">
        <f>SUM(E24:E34)</f>
        <v>1245000</v>
      </c>
    </row>
    <row r="36" spans="1:5">
      <c r="A36" s="10" t="s">
        <v>33</v>
      </c>
      <c r="B36" s="10"/>
      <c r="C36" s="10"/>
      <c r="D36" s="3"/>
      <c r="E36" s="3">
        <f>E35+E20+E6</f>
        <v>10836900</v>
      </c>
    </row>
  </sheetData>
  <mergeCells count="6">
    <mergeCell ref="A36:C36"/>
    <mergeCell ref="A1:E1"/>
    <mergeCell ref="A8:B8"/>
    <mergeCell ref="A20:C20"/>
    <mergeCell ref="A23:B23"/>
    <mergeCell ref="A35:C35"/>
  </mergeCells>
  <pageMargins left="0.25" right="0.25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1"/>
  <sheetViews>
    <sheetView topLeftCell="A67" workbookViewId="0">
      <selection activeCell="H82" sqref="H82"/>
    </sheetView>
  </sheetViews>
  <sheetFormatPr defaultRowHeight="14.4"/>
  <cols>
    <col min="1" max="1" width="7" customWidth="1"/>
    <col min="2" max="2" width="6.44140625" customWidth="1"/>
    <col min="3" max="3" width="42.88671875" customWidth="1"/>
    <col min="4" max="4" width="17.44140625" customWidth="1"/>
    <col min="5" max="5" width="18.44140625" customWidth="1"/>
    <col min="8" max="8" width="23.44140625" customWidth="1"/>
  </cols>
  <sheetData>
    <row r="1" spans="1:9" ht="18">
      <c r="A1" s="14" t="s">
        <v>34</v>
      </c>
      <c r="B1" s="14"/>
      <c r="C1" s="14"/>
      <c r="D1" s="14"/>
      <c r="E1" s="14"/>
    </row>
    <row r="2" spans="1:9">
      <c r="A2" t="s">
        <v>0</v>
      </c>
    </row>
    <row r="3" spans="1:9" ht="51" customHeight="1">
      <c r="A3" s="7" t="s">
        <v>4</v>
      </c>
      <c r="B3" s="7" t="s">
        <v>5</v>
      </c>
      <c r="C3" s="7"/>
      <c r="D3" s="8" t="s">
        <v>2</v>
      </c>
      <c r="E3" s="9" t="s">
        <v>3</v>
      </c>
    </row>
    <row r="4" spans="1:9">
      <c r="A4">
        <v>1031</v>
      </c>
      <c r="B4" s="5">
        <v>5169</v>
      </c>
      <c r="C4" t="s">
        <v>35</v>
      </c>
      <c r="D4" s="6">
        <v>70000</v>
      </c>
      <c r="E4" s="6">
        <v>20000</v>
      </c>
      <c r="H4" s="6"/>
      <c r="I4" s="2"/>
    </row>
    <row r="5" spans="1:9">
      <c r="A5">
        <v>3117</v>
      </c>
      <c r="B5" s="5">
        <v>5171</v>
      </c>
      <c r="C5" t="s">
        <v>36</v>
      </c>
      <c r="D5" s="6">
        <v>100000</v>
      </c>
      <c r="E5" s="6">
        <v>50000</v>
      </c>
      <c r="H5" s="6"/>
      <c r="I5" s="2"/>
    </row>
    <row r="6" spans="1:9">
      <c r="A6">
        <v>3117</v>
      </c>
      <c r="B6" s="5">
        <v>5331</v>
      </c>
      <c r="C6" t="s">
        <v>37</v>
      </c>
      <c r="D6" s="6">
        <v>1700000</v>
      </c>
      <c r="E6" s="6">
        <v>1900000</v>
      </c>
      <c r="H6" s="6"/>
      <c r="I6" s="2"/>
    </row>
    <row r="7" spans="1:9">
      <c r="B7" s="5"/>
      <c r="C7" s="5"/>
      <c r="D7" s="6"/>
      <c r="E7" s="6"/>
      <c r="H7" s="6"/>
    </row>
    <row r="8" spans="1:9">
      <c r="A8" s="4">
        <v>2321</v>
      </c>
      <c r="B8" s="4" t="s">
        <v>38</v>
      </c>
      <c r="C8" s="4"/>
    </row>
    <row r="9" spans="1:9">
      <c r="B9">
        <v>5021</v>
      </c>
      <c r="C9" t="s">
        <v>39</v>
      </c>
      <c r="D9" s="6">
        <v>72000</v>
      </c>
      <c r="E9" s="6">
        <v>78000</v>
      </c>
      <c r="H9" s="6"/>
      <c r="I9" s="2"/>
    </row>
    <row r="10" spans="1:9">
      <c r="B10">
        <v>5139</v>
      </c>
      <c r="C10" t="s">
        <v>40</v>
      </c>
      <c r="D10" s="6">
        <v>3000</v>
      </c>
      <c r="E10" s="6">
        <v>3000</v>
      </c>
      <c r="H10" s="6"/>
      <c r="I10" s="2"/>
    </row>
    <row r="11" spans="1:9">
      <c r="B11">
        <v>5151</v>
      </c>
      <c r="C11" t="s">
        <v>41</v>
      </c>
      <c r="D11" s="6">
        <v>3000</v>
      </c>
      <c r="E11" s="6">
        <v>3000</v>
      </c>
      <c r="H11" s="6"/>
      <c r="I11" s="2"/>
    </row>
    <row r="12" spans="1:9">
      <c r="B12">
        <v>5154</v>
      </c>
      <c r="C12" t="s">
        <v>42</v>
      </c>
      <c r="D12" s="6">
        <v>150000</v>
      </c>
      <c r="E12" s="6">
        <v>200000</v>
      </c>
      <c r="H12" s="6"/>
      <c r="I12" s="2"/>
    </row>
    <row r="13" spans="1:9">
      <c r="C13" t="s">
        <v>43</v>
      </c>
      <c r="D13" s="6">
        <v>10000</v>
      </c>
      <c r="E13" s="6">
        <v>15000</v>
      </c>
      <c r="H13" s="6"/>
      <c r="I13" s="2"/>
    </row>
    <row r="14" spans="1:9">
      <c r="B14">
        <v>5169</v>
      </c>
      <c r="C14" t="s">
        <v>44</v>
      </c>
      <c r="D14" s="6">
        <v>170000</v>
      </c>
      <c r="E14" s="6">
        <v>200000</v>
      </c>
      <c r="H14" s="6"/>
      <c r="I14" s="2"/>
    </row>
    <row r="15" spans="1:9">
      <c r="A15" s="10" t="s">
        <v>45</v>
      </c>
      <c r="B15" s="10"/>
      <c r="D15" s="4"/>
      <c r="E15" s="3">
        <f>SUM(E9:E14)</f>
        <v>499000</v>
      </c>
      <c r="H15" s="6"/>
      <c r="I15" s="2"/>
    </row>
    <row r="17" spans="1:9">
      <c r="B17">
        <v>6330</v>
      </c>
      <c r="C17" t="s">
        <v>46</v>
      </c>
      <c r="E17" s="6">
        <v>250000</v>
      </c>
    </row>
    <row r="18" spans="1:9">
      <c r="H18" s="6"/>
      <c r="I18" s="2"/>
    </row>
    <row r="19" spans="1:9">
      <c r="A19" s="4" t="s">
        <v>47</v>
      </c>
      <c r="B19" s="4"/>
      <c r="H19" s="6"/>
      <c r="I19" s="2"/>
    </row>
    <row r="20" spans="1:9">
      <c r="B20">
        <v>5021</v>
      </c>
      <c r="C20" t="s">
        <v>48</v>
      </c>
      <c r="D20" s="6">
        <v>18000</v>
      </c>
      <c r="E20" s="6">
        <v>18000</v>
      </c>
      <c r="H20" s="6"/>
      <c r="I20" s="2"/>
    </row>
    <row r="21" spans="1:9">
      <c r="B21">
        <v>5136</v>
      </c>
      <c r="C21" t="s">
        <v>49</v>
      </c>
      <c r="D21" s="6">
        <v>5000</v>
      </c>
      <c r="E21" s="6">
        <v>5000</v>
      </c>
      <c r="H21" s="6"/>
      <c r="I21" s="2"/>
    </row>
    <row r="22" spans="1:9">
      <c r="B22">
        <v>5139</v>
      </c>
      <c r="C22" t="s">
        <v>50</v>
      </c>
      <c r="D22" s="6">
        <v>3000</v>
      </c>
      <c r="E22" s="6">
        <v>3000</v>
      </c>
      <c r="H22" s="6"/>
      <c r="I22" s="2"/>
    </row>
    <row r="23" spans="1:9">
      <c r="B23">
        <v>5169</v>
      </c>
      <c r="C23" t="s">
        <v>51</v>
      </c>
      <c r="D23" s="6">
        <v>12000</v>
      </c>
      <c r="E23" s="6">
        <v>12000</v>
      </c>
    </row>
    <row r="24" spans="1:9">
      <c r="B24">
        <v>5229</v>
      </c>
      <c r="C24" t="s">
        <v>52</v>
      </c>
      <c r="D24" s="6">
        <v>9000</v>
      </c>
      <c r="E24" s="6">
        <v>9000</v>
      </c>
    </row>
    <row r="25" spans="1:9">
      <c r="A25" s="4" t="s">
        <v>53</v>
      </c>
      <c r="B25" s="4"/>
      <c r="D25" s="6"/>
      <c r="E25" s="3">
        <f>SUM(E20:E24)</f>
        <v>47000</v>
      </c>
    </row>
    <row r="26" spans="1:9">
      <c r="D26" s="6"/>
      <c r="E26" s="6"/>
      <c r="H26" s="6"/>
      <c r="I26" s="2"/>
    </row>
    <row r="27" spans="1:9">
      <c r="A27">
        <v>3319</v>
      </c>
      <c r="B27">
        <v>5021</v>
      </c>
      <c r="C27" t="s">
        <v>54</v>
      </c>
      <c r="D27" s="6">
        <v>3000</v>
      </c>
      <c r="E27" s="6">
        <v>5000</v>
      </c>
      <c r="H27" s="6"/>
      <c r="I27" s="2"/>
    </row>
    <row r="28" spans="1:9">
      <c r="A28">
        <v>3613</v>
      </c>
      <c r="C28" t="s">
        <v>55</v>
      </c>
      <c r="D28" s="6">
        <v>20000</v>
      </c>
      <c r="E28" s="6">
        <v>20000</v>
      </c>
      <c r="H28" s="6"/>
      <c r="I28" s="2"/>
    </row>
    <row r="29" spans="1:9">
      <c r="A29">
        <v>3613</v>
      </c>
      <c r="C29" t="s">
        <v>56</v>
      </c>
      <c r="D29" s="6">
        <v>10000</v>
      </c>
      <c r="E29" s="6">
        <v>10000</v>
      </c>
      <c r="H29" s="6"/>
      <c r="I29" s="2"/>
    </row>
    <row r="30" spans="1:9">
      <c r="A30">
        <v>3399</v>
      </c>
      <c r="C30" t="s">
        <v>57</v>
      </c>
      <c r="D30" s="6">
        <v>150000</v>
      </c>
      <c r="E30" s="6">
        <v>150000</v>
      </c>
      <c r="H30" s="6"/>
      <c r="I30" s="2"/>
    </row>
    <row r="31" spans="1:9">
      <c r="A31">
        <v>3412</v>
      </c>
      <c r="C31" t="s">
        <v>58</v>
      </c>
      <c r="D31" s="6">
        <v>70000</v>
      </c>
      <c r="E31" s="6">
        <v>70000</v>
      </c>
      <c r="H31" s="6"/>
      <c r="I31" s="2"/>
    </row>
    <row r="32" spans="1:9">
      <c r="A32">
        <v>3612</v>
      </c>
      <c r="B32">
        <v>5171</v>
      </c>
      <c r="C32" t="s">
        <v>59</v>
      </c>
      <c r="D32" s="6">
        <v>250000</v>
      </c>
      <c r="E32" s="6">
        <v>150000</v>
      </c>
      <c r="H32" s="6"/>
    </row>
    <row r="33" spans="1:9">
      <c r="C33" t="s">
        <v>120</v>
      </c>
      <c r="D33" s="6"/>
      <c r="E33" s="6"/>
      <c r="H33" s="6"/>
    </row>
    <row r="34" spans="1:9">
      <c r="A34" s="4" t="s">
        <v>60</v>
      </c>
      <c r="B34" s="4"/>
      <c r="D34" s="6"/>
      <c r="E34" s="6"/>
      <c r="H34" s="6"/>
      <c r="I34" s="2"/>
    </row>
    <row r="35" spans="1:9">
      <c r="A35">
        <v>3631</v>
      </c>
      <c r="B35">
        <v>5154</v>
      </c>
      <c r="C35" t="s">
        <v>62</v>
      </c>
      <c r="D35" s="6">
        <v>80000</v>
      </c>
      <c r="E35" s="6">
        <v>110000</v>
      </c>
      <c r="H35" s="6"/>
      <c r="I35" s="2"/>
    </row>
    <row r="36" spans="1:9">
      <c r="B36">
        <v>5171</v>
      </c>
      <c r="C36" t="s">
        <v>61</v>
      </c>
      <c r="D36" s="6">
        <v>75000</v>
      </c>
      <c r="E36" s="6">
        <v>100000</v>
      </c>
      <c r="H36" s="6"/>
    </row>
    <row r="37" spans="1:9">
      <c r="A37" s="4" t="s">
        <v>63</v>
      </c>
      <c r="B37" s="4"/>
      <c r="D37" s="6"/>
      <c r="E37" s="6"/>
      <c r="H37" s="6"/>
      <c r="I37" s="2"/>
    </row>
    <row r="38" spans="1:9">
      <c r="A38">
        <v>3639</v>
      </c>
      <c r="B38">
        <v>5171</v>
      </c>
      <c r="C38" t="s">
        <v>64</v>
      </c>
      <c r="D38" s="6">
        <v>50000</v>
      </c>
      <c r="E38" s="6">
        <v>20000</v>
      </c>
      <c r="H38" s="6"/>
    </row>
    <row r="39" spans="1:9">
      <c r="D39" s="6"/>
      <c r="E39" s="6"/>
      <c r="H39" s="6"/>
      <c r="I39" s="2"/>
    </row>
    <row r="40" spans="1:9">
      <c r="A40">
        <v>3722</v>
      </c>
      <c r="B40">
        <v>6169</v>
      </c>
      <c r="C40" t="s">
        <v>65</v>
      </c>
      <c r="D40" s="6">
        <v>300000</v>
      </c>
      <c r="E40" s="6">
        <v>350000</v>
      </c>
      <c r="H40" s="3"/>
      <c r="I40" s="2"/>
    </row>
    <row r="41" spans="1:9">
      <c r="A41">
        <v>3723</v>
      </c>
      <c r="B41">
        <v>6169</v>
      </c>
      <c r="C41" t="s">
        <v>66</v>
      </c>
      <c r="D41" s="6">
        <v>300000</v>
      </c>
      <c r="E41" s="3">
        <v>300000</v>
      </c>
      <c r="H41" s="6"/>
    </row>
    <row r="42" spans="1:9">
      <c r="D42" s="6"/>
      <c r="E42" s="6"/>
      <c r="H42" s="6"/>
      <c r="I42" s="2"/>
    </row>
    <row r="43" spans="1:9">
      <c r="A43">
        <v>3745</v>
      </c>
      <c r="C43" t="s">
        <v>67</v>
      </c>
      <c r="D43" s="6">
        <v>30000</v>
      </c>
      <c r="E43" s="6">
        <v>40000</v>
      </c>
      <c r="H43" s="6"/>
      <c r="I43" s="2"/>
    </row>
    <row r="44" spans="1:9">
      <c r="C44" t="s">
        <v>68</v>
      </c>
      <c r="D44" s="6">
        <v>100000</v>
      </c>
      <c r="E44" s="6">
        <v>100000</v>
      </c>
      <c r="H44" s="6"/>
    </row>
    <row r="45" spans="1:9">
      <c r="D45" s="6"/>
      <c r="E45" s="6"/>
      <c r="H45" s="6"/>
      <c r="I45" s="2"/>
    </row>
    <row r="46" spans="1:9">
      <c r="A46">
        <v>5213</v>
      </c>
      <c r="B46">
        <v>5903</v>
      </c>
      <c r="C46" t="s">
        <v>69</v>
      </c>
      <c r="D46" s="6"/>
      <c r="E46" s="6">
        <v>1000</v>
      </c>
      <c r="H46" s="6"/>
    </row>
    <row r="47" spans="1:9">
      <c r="A47">
        <v>5512</v>
      </c>
      <c r="C47" t="s">
        <v>70</v>
      </c>
      <c r="D47" s="6">
        <v>50000</v>
      </c>
      <c r="E47" s="6">
        <v>50000</v>
      </c>
      <c r="H47" s="6"/>
      <c r="I47" s="2"/>
    </row>
    <row r="48" spans="1:9">
      <c r="C48" t="s">
        <v>71</v>
      </c>
      <c r="D48" s="6"/>
      <c r="E48" s="6">
        <v>1000000</v>
      </c>
      <c r="H48" s="6"/>
    </row>
    <row r="49" spans="1:9">
      <c r="A49">
        <v>3639</v>
      </c>
      <c r="C49" t="s">
        <v>72</v>
      </c>
      <c r="D49" s="6">
        <v>20000</v>
      </c>
      <c r="E49" s="6">
        <v>20000</v>
      </c>
    </row>
    <row r="50" spans="1:9">
      <c r="A50" t="s">
        <v>73</v>
      </c>
      <c r="D50" s="6"/>
      <c r="E50" s="6"/>
      <c r="H50" s="6"/>
      <c r="I50" s="2"/>
    </row>
    <row r="51" spans="1:9">
      <c r="A51">
        <v>6112</v>
      </c>
      <c r="B51">
        <v>5023</v>
      </c>
      <c r="C51" t="s">
        <v>74</v>
      </c>
      <c r="D51" s="6">
        <v>370000</v>
      </c>
      <c r="E51" s="6">
        <v>400000</v>
      </c>
      <c r="H51" s="6"/>
      <c r="I51" s="2"/>
    </row>
    <row r="52" spans="1:9">
      <c r="B52">
        <v>5162</v>
      </c>
      <c r="C52" t="s">
        <v>75</v>
      </c>
      <c r="D52" s="6">
        <v>4000</v>
      </c>
      <c r="E52" s="6">
        <v>4000</v>
      </c>
      <c r="H52" s="6"/>
      <c r="I52" s="2"/>
    </row>
    <row r="53" spans="1:9">
      <c r="B53">
        <v>5173</v>
      </c>
      <c r="C53" t="s">
        <v>76</v>
      </c>
      <c r="D53" s="6">
        <v>4500</v>
      </c>
      <c r="E53" s="6">
        <v>4500</v>
      </c>
      <c r="H53" s="6"/>
      <c r="I53" s="2"/>
    </row>
    <row r="54" spans="1:9">
      <c r="B54">
        <v>5175</v>
      </c>
      <c r="C54" t="s">
        <v>77</v>
      </c>
      <c r="D54" s="6">
        <v>10000</v>
      </c>
      <c r="E54" s="6">
        <v>10000</v>
      </c>
    </row>
    <row r="55" spans="1:9">
      <c r="B55">
        <v>5032</v>
      </c>
      <c r="C55" t="s">
        <v>78</v>
      </c>
      <c r="D55" s="6">
        <v>31500</v>
      </c>
      <c r="E55" s="6">
        <v>45000</v>
      </c>
    </row>
    <row r="56" spans="1:9">
      <c r="D56" s="6"/>
      <c r="E56" s="3">
        <f>SUM(E51:E55)</f>
        <v>463500</v>
      </c>
      <c r="H56" s="6"/>
      <c r="I56" s="2"/>
    </row>
    <row r="57" spans="1:9">
      <c r="A57" t="s">
        <v>79</v>
      </c>
      <c r="D57" s="6"/>
      <c r="E57" s="6"/>
      <c r="H57" s="6"/>
      <c r="I57" s="2"/>
    </row>
    <row r="58" spans="1:9">
      <c r="A58">
        <v>6171</v>
      </c>
      <c r="B58">
        <v>5011</v>
      </c>
      <c r="C58" t="s">
        <v>80</v>
      </c>
      <c r="D58" s="6">
        <v>700000</v>
      </c>
      <c r="E58" s="6">
        <v>750000</v>
      </c>
      <c r="H58" s="6"/>
      <c r="I58" s="2"/>
    </row>
    <row r="59" spans="1:9">
      <c r="B59">
        <v>5021</v>
      </c>
      <c r="C59" t="s">
        <v>81</v>
      </c>
      <c r="D59" s="6">
        <v>100000</v>
      </c>
      <c r="E59" s="6">
        <v>100000</v>
      </c>
      <c r="H59" s="6"/>
      <c r="I59" s="2"/>
    </row>
    <row r="60" spans="1:9">
      <c r="B60">
        <v>5031</v>
      </c>
      <c r="C60" t="s">
        <v>82</v>
      </c>
      <c r="D60" s="6">
        <v>175000</v>
      </c>
      <c r="E60" s="6">
        <v>195000</v>
      </c>
      <c r="H60" s="6"/>
      <c r="I60" s="2"/>
    </row>
    <row r="61" spans="1:9">
      <c r="B61">
        <v>5032</v>
      </c>
      <c r="C61" t="s">
        <v>83</v>
      </c>
      <c r="D61" s="6">
        <v>56000</v>
      </c>
      <c r="E61" s="6">
        <v>58000</v>
      </c>
      <c r="H61" s="6"/>
      <c r="I61" s="2"/>
    </row>
    <row r="62" spans="1:9">
      <c r="B62">
        <v>5038</v>
      </c>
      <c r="C62" t="s">
        <v>84</v>
      </c>
      <c r="D62" s="6">
        <v>3000</v>
      </c>
      <c r="E62" s="6">
        <v>3500</v>
      </c>
      <c r="H62" s="6"/>
      <c r="I62" s="2"/>
    </row>
    <row r="63" spans="1:9">
      <c r="B63">
        <v>5137</v>
      </c>
      <c r="C63" t="s">
        <v>85</v>
      </c>
      <c r="D63" s="6"/>
      <c r="E63" s="6">
        <v>100000</v>
      </c>
      <c r="H63" s="6"/>
      <c r="I63" s="2"/>
    </row>
    <row r="64" spans="1:9">
      <c r="B64">
        <v>5139</v>
      </c>
      <c r="C64" t="s">
        <v>40</v>
      </c>
      <c r="D64" s="6">
        <v>60000</v>
      </c>
      <c r="E64" s="6">
        <v>60000</v>
      </c>
      <c r="H64" s="6"/>
      <c r="I64" s="2"/>
    </row>
    <row r="65" spans="1:9">
      <c r="B65">
        <v>5151</v>
      </c>
      <c r="C65" t="s">
        <v>86</v>
      </c>
      <c r="D65" s="6">
        <v>9700</v>
      </c>
      <c r="E65" s="6">
        <v>12000</v>
      </c>
      <c r="H65" s="3"/>
      <c r="I65" s="2"/>
    </row>
    <row r="66" spans="1:9">
      <c r="B66">
        <v>5153</v>
      </c>
      <c r="C66" t="s">
        <v>87</v>
      </c>
      <c r="D66" s="6">
        <v>20000</v>
      </c>
      <c r="E66" s="6">
        <v>25000</v>
      </c>
      <c r="H66" s="6"/>
      <c r="I66" s="2"/>
    </row>
    <row r="67" spans="1:9">
      <c r="B67">
        <v>5154</v>
      </c>
      <c r="C67" t="s">
        <v>88</v>
      </c>
      <c r="D67" s="6">
        <v>15000</v>
      </c>
      <c r="E67" s="3">
        <v>25000</v>
      </c>
      <c r="H67" s="6"/>
      <c r="I67" s="2"/>
    </row>
    <row r="68" spans="1:9">
      <c r="B68">
        <v>5156</v>
      </c>
      <c r="C68" t="s">
        <v>89</v>
      </c>
      <c r="D68" s="6">
        <v>7000</v>
      </c>
      <c r="E68" s="6">
        <v>7000</v>
      </c>
      <c r="H68" s="6"/>
      <c r="I68" s="2"/>
    </row>
    <row r="69" spans="1:9">
      <c r="B69">
        <v>5161</v>
      </c>
      <c r="C69" t="s">
        <v>90</v>
      </c>
      <c r="D69" s="6">
        <v>5000</v>
      </c>
      <c r="E69" s="6">
        <v>5000</v>
      </c>
      <c r="H69" s="6"/>
      <c r="I69" s="2"/>
    </row>
    <row r="70" spans="1:9">
      <c r="B70">
        <v>5162</v>
      </c>
      <c r="C70" t="s">
        <v>91</v>
      </c>
      <c r="D70" s="6">
        <v>9000</v>
      </c>
      <c r="E70" s="6">
        <v>9000</v>
      </c>
      <c r="H70" s="6"/>
      <c r="I70" s="2"/>
    </row>
    <row r="71" spans="1:9">
      <c r="B71">
        <v>5166</v>
      </c>
      <c r="C71" t="s">
        <v>92</v>
      </c>
      <c r="D71" s="6">
        <v>10000</v>
      </c>
      <c r="E71" s="6">
        <v>20000</v>
      </c>
      <c r="H71" s="6"/>
      <c r="I71" s="2"/>
    </row>
    <row r="72" spans="1:9">
      <c r="B72">
        <v>5167</v>
      </c>
      <c r="C72" t="s">
        <v>93</v>
      </c>
      <c r="D72" s="6">
        <v>10000</v>
      </c>
      <c r="E72" s="6">
        <v>15000</v>
      </c>
      <c r="H72" s="6"/>
      <c r="I72" s="2"/>
    </row>
    <row r="73" spans="1:9">
      <c r="B73">
        <v>5169</v>
      </c>
      <c r="C73" t="s">
        <v>94</v>
      </c>
      <c r="D73" s="6">
        <v>250000</v>
      </c>
      <c r="E73" s="6">
        <v>250000</v>
      </c>
      <c r="H73" s="6"/>
      <c r="I73" s="2"/>
    </row>
    <row r="74" spans="1:9">
      <c r="B74">
        <v>5173</v>
      </c>
      <c r="C74" t="s">
        <v>95</v>
      </c>
      <c r="D74" s="6">
        <v>5000</v>
      </c>
      <c r="E74" s="6">
        <v>5000</v>
      </c>
      <c r="H74" s="6"/>
      <c r="I74" s="2"/>
    </row>
    <row r="75" spans="1:9">
      <c r="B75">
        <v>5329</v>
      </c>
      <c r="C75" t="s">
        <v>96</v>
      </c>
      <c r="D75" s="6">
        <v>22000</v>
      </c>
      <c r="E75" s="6">
        <v>29000</v>
      </c>
      <c r="H75" s="6"/>
      <c r="I75" s="2"/>
    </row>
    <row r="76" spans="1:9">
      <c r="B76">
        <v>5222</v>
      </c>
      <c r="C76" t="s">
        <v>97</v>
      </c>
      <c r="D76" s="6">
        <v>2000</v>
      </c>
      <c r="E76" s="6">
        <v>2000</v>
      </c>
    </row>
    <row r="77" spans="1:9">
      <c r="B77">
        <v>5179</v>
      </c>
      <c r="C77" t="s">
        <v>98</v>
      </c>
      <c r="D77" s="6">
        <v>4000</v>
      </c>
      <c r="E77" s="6">
        <v>4500</v>
      </c>
    </row>
    <row r="78" spans="1:9">
      <c r="A78" s="4" t="s">
        <v>99</v>
      </c>
      <c r="D78" s="6"/>
      <c r="E78" s="3">
        <f>SUM(E58:E77)</f>
        <v>1675000</v>
      </c>
      <c r="H78" s="6"/>
      <c r="I78" s="2"/>
    </row>
    <row r="79" spans="1:9">
      <c r="A79">
        <v>4351</v>
      </c>
      <c r="B79">
        <v>5221</v>
      </c>
      <c r="C79" t="s">
        <v>100</v>
      </c>
      <c r="D79" s="6">
        <v>27000</v>
      </c>
      <c r="E79" s="6">
        <v>32000</v>
      </c>
      <c r="H79" s="6"/>
      <c r="I79" s="2"/>
    </row>
    <row r="80" spans="1:9">
      <c r="A80">
        <v>3326</v>
      </c>
      <c r="B80">
        <v>5171</v>
      </c>
      <c r="C80" t="s">
        <v>101</v>
      </c>
      <c r="D80" s="6">
        <v>100000</v>
      </c>
      <c r="E80" s="6">
        <v>30000</v>
      </c>
      <c r="H80" s="6"/>
      <c r="I80" s="2"/>
    </row>
    <row r="81" spans="1:9">
      <c r="A81">
        <v>6320</v>
      </c>
      <c r="B81">
        <v>5163</v>
      </c>
      <c r="C81" t="s">
        <v>102</v>
      </c>
      <c r="D81" s="6">
        <v>28000</v>
      </c>
      <c r="E81" s="6">
        <v>28000</v>
      </c>
      <c r="H81" s="6"/>
      <c r="I81" s="2"/>
    </row>
    <row r="82" spans="1:9">
      <c r="A82">
        <v>2293</v>
      </c>
      <c r="B82">
        <v>5323</v>
      </c>
      <c r="C82" t="s">
        <v>103</v>
      </c>
      <c r="D82" s="6">
        <v>12000</v>
      </c>
      <c r="E82" s="6">
        <v>12000</v>
      </c>
      <c r="H82" s="6"/>
      <c r="I82" s="2"/>
    </row>
    <row r="83" spans="1:9">
      <c r="A83">
        <v>6310</v>
      </c>
      <c r="B83">
        <v>5163</v>
      </c>
      <c r="C83" t="s">
        <v>104</v>
      </c>
      <c r="D83" s="6">
        <v>6000</v>
      </c>
      <c r="E83" s="6">
        <v>8000</v>
      </c>
      <c r="H83" s="6"/>
      <c r="I83" s="2"/>
    </row>
    <row r="84" spans="1:9">
      <c r="A84">
        <v>3429</v>
      </c>
      <c r="B84">
        <v>5222</v>
      </c>
      <c r="C84" t="s">
        <v>105</v>
      </c>
      <c r="D84" s="6">
        <v>60000</v>
      </c>
      <c r="E84" s="6">
        <v>60000</v>
      </c>
      <c r="H84" s="6"/>
      <c r="I84" s="2"/>
    </row>
    <row r="85" spans="1:9">
      <c r="A85">
        <v>3419</v>
      </c>
      <c r="B85">
        <v>5222</v>
      </c>
      <c r="C85" t="s">
        <v>106</v>
      </c>
      <c r="D85" s="6">
        <v>100000</v>
      </c>
      <c r="E85" s="6">
        <v>150000</v>
      </c>
      <c r="H85" s="6"/>
      <c r="I85" s="2"/>
    </row>
    <row r="86" spans="1:9">
      <c r="A86">
        <v>6399</v>
      </c>
      <c r="B86">
        <v>5365</v>
      </c>
      <c r="C86" t="s">
        <v>107</v>
      </c>
      <c r="D86" s="6">
        <v>55000</v>
      </c>
      <c r="E86" s="6">
        <v>65000</v>
      </c>
      <c r="H86" s="6"/>
      <c r="I86" s="2"/>
    </row>
    <row r="87" spans="1:9">
      <c r="A87">
        <v>2219</v>
      </c>
      <c r="B87">
        <v>6121</v>
      </c>
      <c r="C87" t="s">
        <v>108</v>
      </c>
      <c r="D87" s="6"/>
      <c r="E87" s="6">
        <v>753000</v>
      </c>
      <c r="H87" s="6"/>
    </row>
    <row r="88" spans="1:9">
      <c r="A88">
        <v>3419</v>
      </c>
      <c r="B88">
        <v>6121</v>
      </c>
      <c r="C88" t="s">
        <v>109</v>
      </c>
      <c r="D88" s="6"/>
      <c r="E88" s="6">
        <v>1250000</v>
      </c>
      <c r="H88" s="2"/>
      <c r="I88" s="2"/>
    </row>
    <row r="89" spans="1:9">
      <c r="A89">
        <v>2321</v>
      </c>
      <c r="B89">
        <v>6121</v>
      </c>
      <c r="C89" t="s">
        <v>110</v>
      </c>
      <c r="D89" s="6"/>
      <c r="E89" s="6">
        <v>103400</v>
      </c>
    </row>
    <row r="90" spans="1:9">
      <c r="A90">
        <v>3745</v>
      </c>
      <c r="B90">
        <v>6123</v>
      </c>
      <c r="C90" t="s">
        <v>111</v>
      </c>
      <c r="D90" s="6"/>
      <c r="E90" s="6">
        <v>900000</v>
      </c>
    </row>
    <row r="91" spans="1:9">
      <c r="A91">
        <v>3412</v>
      </c>
      <c r="C91" t="s">
        <v>112</v>
      </c>
      <c r="D91" s="6"/>
      <c r="E91" s="6"/>
    </row>
    <row r="92" spans="1:9">
      <c r="A92">
        <v>3421</v>
      </c>
      <c r="C92" t="s">
        <v>113</v>
      </c>
      <c r="D92" s="6"/>
      <c r="E92" s="6"/>
    </row>
    <row r="93" spans="1:9">
      <c r="A93">
        <v>3314</v>
      </c>
      <c r="C93" t="s">
        <v>114</v>
      </c>
      <c r="D93" s="6"/>
      <c r="E93" s="6">
        <v>45000</v>
      </c>
    </row>
    <row r="94" spans="1:9">
      <c r="A94" s="4" t="s">
        <v>115</v>
      </c>
      <c r="D94" s="6"/>
      <c r="E94" s="3">
        <f>SUM(E79:E93)</f>
        <v>3436400</v>
      </c>
    </row>
    <row r="95" spans="1:9">
      <c r="C95" s="3" t="s">
        <v>116</v>
      </c>
      <c r="D95" s="3"/>
      <c r="E95" s="6">
        <f>E4+E5+E6+E15+E17+E25+E27+E28+E29+E30+E31+E32+E35+E36+E38+E40+E41+E43+E44+E46+E47+E48+E49+E56+E78+E94</f>
        <v>10836900</v>
      </c>
    </row>
    <row r="96" spans="1:9">
      <c r="D96" s="6"/>
      <c r="E96" s="6"/>
    </row>
    <row r="97" spans="4:5">
      <c r="D97" s="6"/>
      <c r="E97" s="6"/>
    </row>
    <row r="98" spans="4:5">
      <c r="D98" s="6"/>
      <c r="E98" s="6"/>
    </row>
    <row r="99" spans="4:5">
      <c r="D99" s="6"/>
      <c r="E99" s="6"/>
    </row>
    <row r="100" spans="4:5">
      <c r="D100" s="6"/>
      <c r="E100" s="6"/>
    </row>
    <row r="101" spans="4:5">
      <c r="D101" s="6"/>
      <c r="E101" s="6"/>
    </row>
    <row r="102" spans="4:5">
      <c r="D102" s="6"/>
      <c r="E102" s="6"/>
    </row>
    <row r="103" spans="4:5">
      <c r="D103" s="6"/>
      <c r="E103" s="6"/>
    </row>
    <row r="104" spans="4:5">
      <c r="D104" s="6"/>
      <c r="E104" s="6"/>
    </row>
    <row r="105" spans="4:5">
      <c r="D105" s="6"/>
      <c r="E105" s="6"/>
    </row>
    <row r="106" spans="4:5">
      <c r="D106" s="6"/>
      <c r="E106" s="6"/>
    </row>
    <row r="107" spans="4:5">
      <c r="D107" s="6"/>
      <c r="E107" s="6"/>
    </row>
    <row r="108" spans="4:5">
      <c r="D108" s="6"/>
      <c r="E108" s="6"/>
    </row>
    <row r="109" spans="4:5">
      <c r="D109" s="6"/>
      <c r="E109" s="6"/>
    </row>
    <row r="110" spans="4:5">
      <c r="D110" s="6"/>
      <c r="E110" s="6"/>
    </row>
    <row r="111" spans="4:5">
      <c r="D111" s="6"/>
      <c r="E111" s="6"/>
    </row>
    <row r="112" spans="4:5">
      <c r="D112" s="6"/>
      <c r="E112" s="6"/>
    </row>
    <row r="113" spans="4:5">
      <c r="D113" s="6"/>
      <c r="E113" s="6"/>
    </row>
    <row r="114" spans="4:5">
      <c r="D114" s="6"/>
      <c r="E114" s="6"/>
    </row>
    <row r="115" spans="4:5">
      <c r="D115" s="6"/>
      <c r="E115" s="6"/>
    </row>
    <row r="116" spans="4:5">
      <c r="D116" s="6"/>
      <c r="E116" s="6"/>
    </row>
    <row r="117" spans="4:5">
      <c r="D117" s="6"/>
      <c r="E117" s="6"/>
    </row>
    <row r="118" spans="4:5">
      <c r="D118" s="6"/>
      <c r="E118" s="6"/>
    </row>
    <row r="119" spans="4:5">
      <c r="D119" s="6"/>
      <c r="E119" s="6"/>
    </row>
    <row r="120" spans="4:5">
      <c r="D120" s="6"/>
      <c r="E120" s="6"/>
    </row>
    <row r="121" spans="4:5">
      <c r="D121" s="6"/>
      <c r="E121" s="6"/>
    </row>
    <row r="122" spans="4:5">
      <c r="D122" s="6"/>
      <c r="E122" s="6"/>
    </row>
    <row r="123" spans="4:5">
      <c r="D123" s="6"/>
      <c r="E123" s="6"/>
    </row>
    <row r="124" spans="4:5">
      <c r="D124" s="6"/>
      <c r="E124" s="6"/>
    </row>
    <row r="125" spans="4:5">
      <c r="D125" s="6"/>
      <c r="E125" s="6"/>
    </row>
    <row r="126" spans="4:5">
      <c r="D126" s="6"/>
      <c r="E126" s="6"/>
    </row>
    <row r="127" spans="4:5">
      <c r="D127" s="6"/>
      <c r="E127" s="6"/>
    </row>
    <row r="128" spans="4:5">
      <c r="D128" s="6"/>
      <c r="E128" s="6"/>
    </row>
    <row r="129" spans="4:5">
      <c r="D129" s="6"/>
      <c r="E129" s="6"/>
    </row>
    <row r="130" spans="4:5">
      <c r="D130" s="6"/>
      <c r="E130" s="6"/>
    </row>
    <row r="131" spans="4:5">
      <c r="D131" s="6"/>
      <c r="E131" s="6"/>
    </row>
    <row r="132" spans="4:5">
      <c r="D132" s="6"/>
      <c r="E132" s="6"/>
    </row>
    <row r="133" spans="4:5">
      <c r="D133" s="6"/>
      <c r="E133" s="6"/>
    </row>
    <row r="134" spans="4:5">
      <c r="D134" s="6"/>
      <c r="E134" s="6"/>
    </row>
    <row r="135" spans="4:5">
      <c r="D135" s="6"/>
      <c r="E135" s="6"/>
    </row>
    <row r="136" spans="4:5">
      <c r="D136" s="6"/>
      <c r="E136" s="6"/>
    </row>
    <row r="137" spans="4:5">
      <c r="D137" s="6"/>
      <c r="E137" s="6"/>
    </row>
    <row r="138" spans="4:5">
      <c r="D138" s="6"/>
      <c r="E138" s="6"/>
    </row>
    <row r="139" spans="4:5">
      <c r="D139" s="6"/>
      <c r="E139" s="6"/>
    </row>
    <row r="140" spans="4:5">
      <c r="D140" s="6"/>
      <c r="E140" s="6"/>
    </row>
    <row r="141" spans="4:5">
      <c r="D141" s="6"/>
      <c r="E141" s="6"/>
    </row>
  </sheetData>
  <mergeCells count="2">
    <mergeCell ref="A1:E1"/>
    <mergeCell ref="A15:B15"/>
  </mergeCells>
  <pageMargins left="0.25" right="0.25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5"/>
  <sheetViews>
    <sheetView workbookViewId="0">
      <selection activeCell="F12" sqref="F12"/>
    </sheetView>
  </sheetViews>
  <sheetFormatPr defaultRowHeight="14.4"/>
  <cols>
    <col min="2" max="2" width="14.77734375" bestFit="1" customWidth="1"/>
  </cols>
  <sheetData>
    <row r="3" spans="1:2">
      <c r="A3" t="s">
        <v>117</v>
      </c>
      <c r="B3" s="1">
        <f>'Příjmy '!E36</f>
        <v>10836900</v>
      </c>
    </row>
    <row r="4" spans="1:2">
      <c r="A4" t="s">
        <v>118</v>
      </c>
      <c r="B4" s="1">
        <f>Výdaje!E95</f>
        <v>10836900</v>
      </c>
    </row>
    <row r="5" spans="1:2">
      <c r="A5" t="s">
        <v>119</v>
      </c>
      <c r="B5" s="1">
        <f>B3-B4</f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 </vt:lpstr>
      <vt:lpstr>Výdaje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Ou_Prasek</dc:creator>
  <cp:lastModifiedBy>Ou_Prasek</cp:lastModifiedBy>
  <cp:lastPrinted>2021-10-21T11:52:12Z</cp:lastPrinted>
  <dcterms:created xsi:type="dcterms:W3CDTF">2021-10-18T08:14:37Z</dcterms:created>
  <dcterms:modified xsi:type="dcterms:W3CDTF">2021-11-24T09:16:15Z</dcterms:modified>
</cp:coreProperties>
</file>